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60" windowWidth="15600" windowHeight="8010"/>
  </bookViews>
  <sheets>
    <sheet name="REQUISITOS" sheetId="1" r:id="rId1"/>
    <sheet name="MODELO" sheetId="4" r:id="rId2"/>
    <sheet name="PROTÓTIPOS" sheetId="2" r:id="rId3"/>
    <sheet name="MAPEAMENTO" sheetId="3" r:id="rId4"/>
  </sheets>
  <calcPr calcId="144525"/>
</workbook>
</file>

<file path=xl/calcChain.xml><?xml version="1.0" encoding="utf-8"?>
<calcChain xmlns="http://schemas.openxmlformats.org/spreadsheetml/2006/main">
  <c r="F73" i="3" l="1"/>
  <c r="F56" i="3" s="1"/>
  <c r="C52" i="3" s="1"/>
  <c r="D21" i="3" l="1"/>
  <c r="D22" i="3" s="1"/>
  <c r="D28" i="3" l="1"/>
  <c r="D25" i="3"/>
  <c r="D32" i="3" s="1"/>
</calcChain>
</file>

<file path=xl/sharedStrings.xml><?xml version="1.0" encoding="utf-8"?>
<sst xmlns="http://schemas.openxmlformats.org/spreadsheetml/2006/main" count="108" uniqueCount="81">
  <si>
    <t>RF 03</t>
  </si>
  <si>
    <t>O.S</t>
  </si>
  <si>
    <t>EQUIPAMENTOS</t>
  </si>
  <si>
    <t>PRODUTOS</t>
  </si>
  <si>
    <t>FINALIZAR EQUIPAMENTO</t>
  </si>
  <si>
    <t>ALI</t>
  </si>
  <si>
    <t>AIE</t>
  </si>
  <si>
    <t>O SISTEMA DEVERÁ CONTROLAR OS PRODUTOS QUE FORAM UTILIZADOS PARA CONSERTAR OS EQUIPAMENTOS, OS PRINCIPAIS ATRIBUTOS SÃO: CÓDIGO, DESCRIÇÃO, QTDE EM ESTOQUE, CUSTO, PREÇO DE VENDA E SITUAÇÃO.</t>
  </si>
  <si>
    <t>O SISTEMA DEVERA CONTROLAR A ORDEM DE SERVIÇO, OS PRINCIPAIS ATRIBUTOS SÃO: CÓDIGO DA OS, CÓDIGO DO CLIENTE,TIPO DA OS,  DATA DA ABERTURA, DATA DO FECHAMENTO, SITUAÇÃO GERAL</t>
  </si>
  <si>
    <t>RF 02</t>
  </si>
  <si>
    <t>RF 01</t>
  </si>
  <si>
    <t>EE</t>
  </si>
  <si>
    <t>CE</t>
  </si>
  <si>
    <t>SE</t>
  </si>
  <si>
    <t>5 X SIMPLES</t>
  </si>
  <si>
    <t>Total</t>
  </si>
  <si>
    <t>INCLUIR OS</t>
  </si>
  <si>
    <t>ALTERAR OS</t>
  </si>
  <si>
    <t>EXCLUIR OS</t>
  </si>
  <si>
    <t>Itens de dados ref</t>
  </si>
  <si>
    <t>arquivos ref</t>
  </si>
  <si>
    <t>&gt;16</t>
  </si>
  <si>
    <t>INCLUIR ITENS</t>
  </si>
  <si>
    <t>ALTERAR ITENS</t>
  </si>
  <si>
    <t>EXCLUIR ITENS</t>
  </si>
  <si>
    <t>SIMPLES</t>
  </si>
  <si>
    <t>COMPLEXA</t>
  </si>
  <si>
    <t>MÉDIA</t>
  </si>
  <si>
    <t>INCLUIR PRODUTOS</t>
  </si>
  <si>
    <t>EXCLUIR PRODUTOS</t>
  </si>
  <si>
    <t xml:space="preserve">MSG </t>
  </si>
  <si>
    <t>6 X SIMPLES</t>
  </si>
  <si>
    <t>2 X COMPLEXA</t>
  </si>
  <si>
    <t>CONSULTA CLIENTE</t>
  </si>
  <si>
    <t>CARREGA ITENS DA OS</t>
  </si>
  <si>
    <t>LISTAR EQUIPAMENTOS GRAVADOS</t>
  </si>
  <si>
    <t>LISTAR PRODUTOS P/ EQUIPAMENTOS</t>
  </si>
  <si>
    <t>CARREGAR PRODUTOS JÁ ADCIONADOS</t>
  </si>
  <si>
    <t>CONSULTA FUNCIONÁRIO</t>
  </si>
  <si>
    <t>NENHUM</t>
  </si>
  <si>
    <t>APURAR TOTAL M-O</t>
  </si>
  <si>
    <t>APURAR TOTAL DE PEÇAS</t>
  </si>
  <si>
    <t>OS</t>
  </si>
  <si>
    <t>3 X MÉDIA</t>
  </si>
  <si>
    <t>BRUTOS</t>
  </si>
  <si>
    <t>TD</t>
  </si>
  <si>
    <t>TD =</t>
  </si>
  <si>
    <t xml:space="preserve">Tempo Ótimo de Desenvolvimento </t>
  </si>
  <si>
    <t>exp= 0,34</t>
  </si>
  <si>
    <t>HH</t>
  </si>
  <si>
    <t>HOMENS_HORA</t>
  </si>
  <si>
    <t xml:space="preserve"> H/PF</t>
  </si>
  <si>
    <t>Horas</t>
  </si>
  <si>
    <t>meses</t>
  </si>
  <si>
    <t>EQUIPE</t>
  </si>
  <si>
    <t>TG</t>
  </si>
  <si>
    <t>MESES</t>
  </si>
  <si>
    <t>Tempo estimado para concluir o projeto</t>
  </si>
  <si>
    <t>Nível de influência</t>
  </si>
  <si>
    <t>VFA</t>
  </si>
  <si>
    <t>Fator de ajuste</t>
  </si>
  <si>
    <t>VFA =</t>
  </si>
  <si>
    <t>PFA</t>
  </si>
  <si>
    <t>Ponto de função ajustado</t>
  </si>
  <si>
    <t>Ajustado</t>
  </si>
  <si>
    <t>C1</t>
  </si>
  <si>
    <t>C2</t>
  </si>
  <si>
    <t>C3</t>
  </si>
  <si>
    <t>C4</t>
  </si>
  <si>
    <t>C5</t>
  </si>
  <si>
    <t>C6</t>
  </si>
  <si>
    <t>C7</t>
  </si>
  <si>
    <t>C8</t>
  </si>
  <si>
    <t>C9</t>
  </si>
  <si>
    <t>C10</t>
  </si>
  <si>
    <t>C11</t>
  </si>
  <si>
    <t>C12</t>
  </si>
  <si>
    <t>C13</t>
  </si>
  <si>
    <t>C14</t>
  </si>
  <si>
    <t>Vbasic</t>
  </si>
  <si>
    <r>
      <t xml:space="preserve">O SISTEMA DEVERÁ CONTROLAR OS </t>
    </r>
    <r>
      <rPr>
        <sz val="20"/>
        <color rgb="FFFF0000"/>
        <rFont val="Calibri"/>
        <family val="2"/>
        <scheme val="minor"/>
      </rPr>
      <t>ITENS NAS ORDENS DE SERVIÇO</t>
    </r>
    <r>
      <rPr>
        <sz val="20"/>
        <color theme="1"/>
        <rFont val="Calibri"/>
        <family val="2"/>
        <scheme val="minor"/>
      </rPr>
      <t>,  OS PRINCIPAIS ATRIBUTOS SÃO: TIPO, MARCA, MODELO, NR DE SÉRIE, COR, DETALHES, DEFEITO, TÉCNICO, DESCRIÇÃO DO SERVIÇO REALIZADO, VALOR DA MÃO DE OBRA, DATA DE VENCIMENTO E OBSERVAÇÃO.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</si>
</sst>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4"/>
      <name val="Calibri"/>
      <family val="2"/>
      <scheme val="minor"/>
    </font>
    <font>
      <sz val="11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rgb="FF0070C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2"/>
      <color theme="3"/>
      <name val="Calibri"/>
      <family val="2"/>
      <scheme val="minor"/>
    </font>
    <font>
      <sz val="20"/>
      <color theme="1"/>
      <name val="Calibri"/>
      <family val="2"/>
      <scheme val="minor"/>
    </font>
    <font>
      <sz val="20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0" fillId="0" borderId="0" xfId="0" applyAlignment="1">
      <alignment horizontal="right"/>
    </xf>
    <xf numFmtId="1" fontId="0" fillId="0" borderId="0" xfId="0" applyNumberForma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 applyAlignment="1">
      <alignment wrapText="1"/>
    </xf>
    <xf numFmtId="0" fontId="1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19050</xdr:rowOff>
    </xdr:from>
    <xdr:to>
      <xdr:col>16</xdr:col>
      <xdr:colOff>408305</xdr:colOff>
      <xdr:row>32</xdr:row>
      <xdr:rowOff>113527</xdr:rowOff>
    </xdr:to>
    <xdr:pic>
      <xdr:nvPicPr>
        <xdr:cNvPr id="2" name="Imagem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"/>
          <a:ext cx="10161905" cy="61904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590551</xdr:colOff>
      <xdr:row>3</xdr:row>
      <xdr:rowOff>0</xdr:rowOff>
    </xdr:from>
    <xdr:to>
      <xdr:col>14</xdr:col>
      <xdr:colOff>472399</xdr:colOff>
      <xdr:row>30</xdr:row>
      <xdr:rowOff>113546</xdr:rowOff>
    </xdr:to>
    <xdr:pic>
      <xdr:nvPicPr>
        <xdr:cNvPr id="2" name="Imagem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1" y="624417"/>
          <a:ext cx="8475515" cy="525704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33</xdr:row>
      <xdr:rowOff>47625</xdr:rowOff>
    </xdr:from>
    <xdr:to>
      <xdr:col>12</xdr:col>
      <xdr:colOff>322973</xdr:colOff>
      <xdr:row>63</xdr:row>
      <xdr:rowOff>161197</xdr:rowOff>
    </xdr:to>
    <xdr:pic>
      <xdr:nvPicPr>
        <xdr:cNvPr id="3" name="Imagem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125" y="6381750"/>
          <a:ext cx="7019048" cy="58285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9</xdr:col>
      <xdr:colOff>457200</xdr:colOff>
      <xdr:row>90</xdr:row>
      <xdr:rowOff>0</xdr:rowOff>
    </xdr:to>
    <xdr:pic>
      <xdr:nvPicPr>
        <xdr:cNvPr id="5" name="Imagem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2620625"/>
          <a:ext cx="53340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11</xdr:col>
      <xdr:colOff>599239</xdr:colOff>
      <xdr:row>111</xdr:row>
      <xdr:rowOff>142405</xdr:rowOff>
    </xdr:to>
    <xdr:pic>
      <xdr:nvPicPr>
        <xdr:cNvPr id="6" name="Imagem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7668875"/>
          <a:ext cx="6695239" cy="37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11</xdr:row>
      <xdr:rowOff>114300</xdr:rowOff>
    </xdr:from>
    <xdr:to>
      <xdr:col>14</xdr:col>
      <xdr:colOff>304629</xdr:colOff>
      <xdr:row>13</xdr:row>
      <xdr:rowOff>133300</xdr:rowOff>
    </xdr:to>
    <xdr:pic>
      <xdr:nvPicPr>
        <xdr:cNvPr id="7" name="Imagem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67600" y="2257425"/>
          <a:ext cx="1371429" cy="4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Escritório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7"/>
  <sheetViews>
    <sheetView tabSelected="1" zoomScale="75" zoomScaleNormal="75" workbookViewId="0">
      <selection activeCell="B7" sqref="B7"/>
    </sheetView>
  </sheetViews>
  <sheetFormatPr defaultRowHeight="26.25" x14ac:dyDescent="0.4"/>
  <cols>
    <col min="1" max="1" width="18.28515625" style="14" customWidth="1"/>
    <col min="2" max="2" width="214.7109375" style="14" customWidth="1"/>
    <col min="3" max="16384" width="9.140625" style="14"/>
  </cols>
  <sheetData>
    <row r="1" spans="1:2" s="13" customFormat="1" ht="78.75" x14ac:dyDescent="0.4">
      <c r="A1" s="13" t="s">
        <v>10</v>
      </c>
      <c r="B1" s="13" t="s">
        <v>8</v>
      </c>
    </row>
    <row r="2" spans="1:2" s="13" customFormat="1" ht="105" x14ac:dyDescent="0.4">
      <c r="A2" s="13" t="s">
        <v>9</v>
      </c>
      <c r="B2" s="13" t="s">
        <v>80</v>
      </c>
    </row>
    <row r="3" spans="1:2" s="13" customFormat="1" ht="78.75" x14ac:dyDescent="0.4">
      <c r="A3" s="13" t="s">
        <v>0</v>
      </c>
      <c r="B3" s="13" t="s">
        <v>7</v>
      </c>
    </row>
    <row r="4" spans="1:2" s="13" customFormat="1" x14ac:dyDescent="0.4"/>
    <row r="5" spans="1:2" s="13" customFormat="1" x14ac:dyDescent="0.4"/>
    <row r="6" spans="1:2" s="13" customFormat="1" x14ac:dyDescent="0.4"/>
    <row r="7" spans="1:2" s="13" customFormat="1" x14ac:dyDescent="0.4"/>
    <row r="8" spans="1:2" s="13" customFormat="1" x14ac:dyDescent="0.4"/>
    <row r="9" spans="1:2" s="13" customFormat="1" x14ac:dyDescent="0.4"/>
    <row r="10" spans="1:2" s="13" customFormat="1" x14ac:dyDescent="0.4"/>
    <row r="11" spans="1:2" s="13" customFormat="1" x14ac:dyDescent="0.4"/>
    <row r="12" spans="1:2" s="13" customFormat="1" x14ac:dyDescent="0.4"/>
    <row r="13" spans="1:2" s="13" customFormat="1" x14ac:dyDescent="0.4"/>
    <row r="14" spans="1:2" s="13" customFormat="1" x14ac:dyDescent="0.4"/>
    <row r="15" spans="1:2" s="13" customFormat="1" x14ac:dyDescent="0.4"/>
    <row r="16" spans="1:2" s="13" customFormat="1" x14ac:dyDescent="0.4"/>
    <row r="17" s="13" customFormat="1" x14ac:dyDescent="0.4"/>
  </sheetData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showRowColHeaders="0" zoomScale="75" zoomScaleNormal="75" workbookViewId="0">
      <selection activeCell="G17" sqref="G17"/>
    </sheetView>
  </sheetViews>
  <sheetFormatPr defaultRowHeight="15" x14ac:dyDescent="0.25"/>
  <sheetData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92"/>
  <sheetViews>
    <sheetView topLeftCell="A91" zoomScale="90" zoomScaleNormal="90" workbookViewId="0">
      <selection activeCell="O91" sqref="O91"/>
    </sheetView>
  </sheetViews>
  <sheetFormatPr defaultRowHeight="15" x14ac:dyDescent="0.25"/>
  <sheetData>
    <row r="3" spans="2:2" ht="18.75" x14ac:dyDescent="0.3">
      <c r="B3" s="2" t="s">
        <v>1</v>
      </c>
    </row>
    <row r="33" spans="2:2" ht="18.75" x14ac:dyDescent="0.3">
      <c r="B33" s="2" t="s">
        <v>2</v>
      </c>
    </row>
    <row r="66" spans="2:2" ht="18.75" x14ac:dyDescent="0.3">
      <c r="B66" s="2" t="s">
        <v>3</v>
      </c>
    </row>
    <row r="92" spans="2:4" ht="18.75" x14ac:dyDescent="0.3">
      <c r="B92" s="2" t="s">
        <v>4</v>
      </c>
      <c r="C92" s="2"/>
      <c r="D92" s="2"/>
    </row>
  </sheetData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O73"/>
  <sheetViews>
    <sheetView zoomScale="75" zoomScaleNormal="75" workbookViewId="0">
      <selection activeCell="C1" sqref="C1"/>
    </sheetView>
  </sheetViews>
  <sheetFormatPr defaultRowHeight="15.75" x14ac:dyDescent="0.25"/>
  <cols>
    <col min="2" max="2" width="9.140625" style="1" customWidth="1"/>
    <col min="3" max="3" width="19" customWidth="1"/>
    <col min="5" max="5" width="12.28515625" customWidth="1"/>
    <col min="11" max="11" width="36.5703125" customWidth="1"/>
    <col min="12" max="12" width="19.140625" customWidth="1"/>
    <col min="13" max="13" width="12.7109375" customWidth="1"/>
    <col min="14" max="14" width="12.85546875" customWidth="1"/>
    <col min="15" max="15" width="11.140625" customWidth="1"/>
  </cols>
  <sheetData>
    <row r="2" spans="2:15" ht="18.75" x14ac:dyDescent="0.3">
      <c r="B2" s="2" t="s">
        <v>5</v>
      </c>
      <c r="C2" s="9" t="s">
        <v>14</v>
      </c>
      <c r="D2" s="9">
        <v>35</v>
      </c>
      <c r="E2" s="9"/>
      <c r="K2" s="3" t="s">
        <v>11</v>
      </c>
      <c r="L2" s="3" t="s">
        <v>19</v>
      </c>
      <c r="M2" s="3" t="s">
        <v>20</v>
      </c>
    </row>
    <row r="3" spans="2:15" ht="18.75" x14ac:dyDescent="0.3">
      <c r="B3" s="2"/>
      <c r="C3" s="9"/>
      <c r="D3" s="9"/>
      <c r="E3" s="9"/>
      <c r="K3" t="s">
        <v>16</v>
      </c>
      <c r="L3">
        <v>10</v>
      </c>
      <c r="M3" s="4">
        <v>1</v>
      </c>
      <c r="N3" t="s">
        <v>25</v>
      </c>
    </row>
    <row r="4" spans="2:15" ht="18.75" x14ac:dyDescent="0.3">
      <c r="B4" s="2"/>
      <c r="C4" s="9"/>
      <c r="D4" s="9"/>
      <c r="E4" s="9"/>
      <c r="K4" t="s">
        <v>17</v>
      </c>
      <c r="L4">
        <v>10</v>
      </c>
      <c r="M4">
        <v>1</v>
      </c>
      <c r="N4" t="s">
        <v>25</v>
      </c>
    </row>
    <row r="5" spans="2:15" ht="18.75" x14ac:dyDescent="0.3">
      <c r="B5" s="2"/>
      <c r="C5" s="9"/>
      <c r="D5" s="9"/>
      <c r="E5" s="9"/>
      <c r="K5" t="s">
        <v>18</v>
      </c>
      <c r="L5" s="5" t="s">
        <v>21</v>
      </c>
      <c r="M5">
        <v>3</v>
      </c>
      <c r="N5" t="s">
        <v>26</v>
      </c>
    </row>
    <row r="6" spans="2:15" ht="18.75" x14ac:dyDescent="0.3">
      <c r="B6" s="2" t="s">
        <v>6</v>
      </c>
      <c r="C6" s="9" t="s">
        <v>39</v>
      </c>
      <c r="D6" s="9"/>
      <c r="E6" s="9"/>
    </row>
    <row r="7" spans="2:15" ht="18.75" x14ac:dyDescent="0.3">
      <c r="B7" s="2"/>
      <c r="C7" s="9"/>
      <c r="D7" s="9"/>
      <c r="E7" s="9"/>
      <c r="K7" t="s">
        <v>22</v>
      </c>
      <c r="L7">
        <v>15</v>
      </c>
      <c r="M7">
        <v>1</v>
      </c>
      <c r="N7" t="s">
        <v>25</v>
      </c>
    </row>
    <row r="8" spans="2:15" ht="18.75" x14ac:dyDescent="0.3">
      <c r="B8" s="2"/>
      <c r="C8" s="9"/>
      <c r="D8" s="9"/>
      <c r="E8" s="9"/>
      <c r="K8" t="s">
        <v>23</v>
      </c>
      <c r="L8">
        <v>15</v>
      </c>
      <c r="M8">
        <v>1</v>
      </c>
      <c r="N8" t="s">
        <v>25</v>
      </c>
    </row>
    <row r="9" spans="2:15" ht="18.75" x14ac:dyDescent="0.3">
      <c r="B9" s="2"/>
      <c r="C9" s="9"/>
      <c r="D9" s="9"/>
      <c r="E9" s="9"/>
      <c r="K9" t="s">
        <v>24</v>
      </c>
      <c r="L9" s="5" t="s">
        <v>21</v>
      </c>
      <c r="M9">
        <v>2</v>
      </c>
      <c r="N9" t="s">
        <v>26</v>
      </c>
    </row>
    <row r="10" spans="2:15" ht="18.75" x14ac:dyDescent="0.3">
      <c r="B10" s="2" t="s">
        <v>11</v>
      </c>
      <c r="C10" s="9" t="s">
        <v>31</v>
      </c>
      <c r="D10" s="9">
        <v>18</v>
      </c>
      <c r="E10" s="9"/>
    </row>
    <row r="11" spans="2:15" ht="18.75" x14ac:dyDescent="0.3">
      <c r="B11" s="2"/>
      <c r="C11" s="9" t="s">
        <v>32</v>
      </c>
      <c r="D11" s="9">
        <v>12</v>
      </c>
      <c r="E11" s="9"/>
      <c r="K11" t="s">
        <v>28</v>
      </c>
      <c r="L11">
        <v>11</v>
      </c>
      <c r="M11">
        <v>1</v>
      </c>
      <c r="N11" t="s">
        <v>25</v>
      </c>
    </row>
    <row r="12" spans="2:15" ht="18.75" x14ac:dyDescent="0.3">
      <c r="B12" s="2"/>
      <c r="C12" s="9"/>
      <c r="D12" s="9"/>
      <c r="E12" s="9"/>
      <c r="K12" t="s">
        <v>29</v>
      </c>
      <c r="L12">
        <v>12</v>
      </c>
      <c r="M12">
        <v>1</v>
      </c>
      <c r="N12" t="s">
        <v>25</v>
      </c>
      <c r="O12" t="s">
        <v>30</v>
      </c>
    </row>
    <row r="13" spans="2:15" ht="18.75" x14ac:dyDescent="0.3">
      <c r="B13" s="2"/>
      <c r="C13" s="9"/>
      <c r="D13" s="9"/>
      <c r="E13" s="9"/>
    </row>
    <row r="14" spans="2:15" ht="18.75" x14ac:dyDescent="0.3">
      <c r="B14" s="2" t="s">
        <v>12</v>
      </c>
      <c r="C14" s="9" t="s">
        <v>31</v>
      </c>
      <c r="D14" s="9">
        <v>18</v>
      </c>
      <c r="E14" s="9"/>
    </row>
    <row r="15" spans="2:15" ht="18.75" x14ac:dyDescent="0.3">
      <c r="B15" s="2"/>
      <c r="C15" s="9"/>
      <c r="D15" s="9"/>
      <c r="E15" s="9"/>
    </row>
    <row r="16" spans="2:15" ht="18.75" x14ac:dyDescent="0.3">
      <c r="B16" s="2"/>
      <c r="C16" s="9"/>
      <c r="D16" s="9"/>
      <c r="E16" s="9"/>
      <c r="K16" s="3" t="s">
        <v>12</v>
      </c>
      <c r="L16" s="3" t="s">
        <v>19</v>
      </c>
      <c r="M16" s="3" t="s">
        <v>20</v>
      </c>
    </row>
    <row r="17" spans="2:15" ht="18.75" x14ac:dyDescent="0.3">
      <c r="B17" s="2"/>
      <c r="C17" s="9"/>
      <c r="D17" s="9"/>
      <c r="E17" s="9"/>
      <c r="K17" t="s">
        <v>33</v>
      </c>
      <c r="L17">
        <v>3</v>
      </c>
      <c r="M17">
        <v>1</v>
      </c>
      <c r="N17" t="s">
        <v>25</v>
      </c>
    </row>
    <row r="18" spans="2:15" ht="18.75" x14ac:dyDescent="0.3">
      <c r="B18" s="2" t="s">
        <v>13</v>
      </c>
      <c r="C18" s="9" t="s">
        <v>43</v>
      </c>
      <c r="D18" s="9">
        <v>15</v>
      </c>
      <c r="E18" s="9"/>
      <c r="K18" t="s">
        <v>34</v>
      </c>
      <c r="L18">
        <v>7</v>
      </c>
      <c r="M18">
        <v>1</v>
      </c>
      <c r="N18" t="s">
        <v>25</v>
      </c>
    </row>
    <row r="19" spans="2:15" ht="18.75" x14ac:dyDescent="0.3">
      <c r="B19" s="2"/>
      <c r="C19" s="9"/>
      <c r="D19" s="9"/>
      <c r="E19" s="9"/>
    </row>
    <row r="20" spans="2:15" ht="18.75" x14ac:dyDescent="0.3">
      <c r="B20" s="2"/>
      <c r="C20" s="9"/>
      <c r="D20" s="9"/>
      <c r="E20" s="9"/>
      <c r="K20" t="s">
        <v>35</v>
      </c>
      <c r="L20">
        <v>4</v>
      </c>
      <c r="M20">
        <v>1</v>
      </c>
      <c r="N20" t="s">
        <v>25</v>
      </c>
    </row>
    <row r="21" spans="2:15" ht="18.75" x14ac:dyDescent="0.3">
      <c r="B21" s="10" t="s">
        <v>15</v>
      </c>
      <c r="C21" s="10"/>
      <c r="D21" s="10">
        <f>SUM(D2:D20)</f>
        <v>98</v>
      </c>
      <c r="E21" s="9" t="s">
        <v>44</v>
      </c>
      <c r="K21" t="s">
        <v>36</v>
      </c>
      <c r="L21">
        <v>9</v>
      </c>
      <c r="M21">
        <v>1</v>
      </c>
      <c r="N21" t="s">
        <v>25</v>
      </c>
    </row>
    <row r="22" spans="2:15" ht="18.75" x14ac:dyDescent="0.3">
      <c r="B22" s="2"/>
      <c r="C22" s="9"/>
      <c r="D22" s="11">
        <f>D21*C52</f>
        <v>132.30000000000001</v>
      </c>
      <c r="E22" s="11" t="s">
        <v>64</v>
      </c>
    </row>
    <row r="23" spans="2:15" x14ac:dyDescent="0.25">
      <c r="K23" t="s">
        <v>37</v>
      </c>
      <c r="L23">
        <v>5</v>
      </c>
      <c r="M23">
        <v>1</v>
      </c>
      <c r="N23" t="s">
        <v>25</v>
      </c>
    </row>
    <row r="25" spans="2:15" x14ac:dyDescent="0.25">
      <c r="B25" s="1" t="s">
        <v>49</v>
      </c>
      <c r="D25">
        <f>D21*C43</f>
        <v>735</v>
      </c>
      <c r="E25" t="s">
        <v>52</v>
      </c>
      <c r="K25" t="s">
        <v>38</v>
      </c>
      <c r="L25">
        <v>3</v>
      </c>
      <c r="M25">
        <v>1</v>
      </c>
      <c r="N25" t="s">
        <v>25</v>
      </c>
    </row>
    <row r="28" spans="2:15" x14ac:dyDescent="0.25">
      <c r="B28" s="1" t="s">
        <v>45</v>
      </c>
      <c r="D28" s="6">
        <f>D21^0.34</f>
        <v>4.7535368584541287</v>
      </c>
      <c r="E28" t="s">
        <v>53</v>
      </c>
      <c r="K28" s="3" t="s">
        <v>13</v>
      </c>
      <c r="L28" s="3" t="s">
        <v>19</v>
      </c>
      <c r="M28" s="3" t="s">
        <v>20</v>
      </c>
    </row>
    <row r="29" spans="2:15" x14ac:dyDescent="0.25">
      <c r="K29" t="s">
        <v>40</v>
      </c>
      <c r="L29">
        <v>1</v>
      </c>
      <c r="M29">
        <v>4</v>
      </c>
      <c r="N29" t="s">
        <v>27</v>
      </c>
    </row>
    <row r="30" spans="2:15" x14ac:dyDescent="0.25">
      <c r="K30" t="s">
        <v>41</v>
      </c>
      <c r="L30">
        <v>1</v>
      </c>
      <c r="M30">
        <v>4</v>
      </c>
      <c r="N30" t="s">
        <v>27</v>
      </c>
      <c r="O30" t="s">
        <v>42</v>
      </c>
    </row>
    <row r="31" spans="2:15" x14ac:dyDescent="0.25">
      <c r="B31" s="1" t="s">
        <v>54</v>
      </c>
      <c r="D31">
        <v>1</v>
      </c>
    </row>
    <row r="32" spans="2:15" x14ac:dyDescent="0.25">
      <c r="B32" s="1" t="s">
        <v>55</v>
      </c>
      <c r="D32">
        <f>D25/(D31*6*22)</f>
        <v>5.5681818181818183</v>
      </c>
      <c r="E32" t="s">
        <v>56</v>
      </c>
      <c r="K32" t="s">
        <v>41</v>
      </c>
      <c r="L32">
        <v>1</v>
      </c>
      <c r="M32">
        <v>4</v>
      </c>
      <c r="N32" t="s">
        <v>27</v>
      </c>
      <c r="O32" t="s">
        <v>3</v>
      </c>
    </row>
    <row r="38" spans="1:7" x14ac:dyDescent="0.25">
      <c r="A38" s="7"/>
      <c r="B38" s="12" t="s">
        <v>46</v>
      </c>
      <c r="C38" s="8" t="s">
        <v>47</v>
      </c>
      <c r="D38" s="8"/>
      <c r="E38" s="8"/>
      <c r="F38" s="7"/>
      <c r="G38" s="7"/>
    </row>
    <row r="39" spans="1:7" x14ac:dyDescent="0.25">
      <c r="A39" s="7"/>
      <c r="B39" s="12"/>
      <c r="C39" s="8" t="s">
        <v>48</v>
      </c>
      <c r="D39" s="8"/>
      <c r="E39" s="8"/>
      <c r="F39" s="7"/>
      <c r="G39" s="7"/>
    </row>
    <row r="40" spans="1:7" x14ac:dyDescent="0.25">
      <c r="A40" s="7"/>
      <c r="B40" s="12" t="s">
        <v>49</v>
      </c>
      <c r="C40" s="8" t="s">
        <v>50</v>
      </c>
      <c r="D40" s="8"/>
      <c r="E40" s="8"/>
      <c r="F40" s="7"/>
      <c r="G40" s="7"/>
    </row>
    <row r="41" spans="1:7" x14ac:dyDescent="0.25">
      <c r="A41" s="7"/>
      <c r="B41" s="12" t="s">
        <v>55</v>
      </c>
      <c r="C41" s="8" t="s">
        <v>57</v>
      </c>
      <c r="D41" s="8"/>
      <c r="E41" s="8"/>
      <c r="F41" s="7"/>
      <c r="G41" s="7"/>
    </row>
    <row r="42" spans="1:7" x14ac:dyDescent="0.25">
      <c r="A42" s="7"/>
      <c r="B42" s="12"/>
      <c r="C42" s="8"/>
      <c r="D42" s="8"/>
      <c r="E42" s="8"/>
      <c r="F42" s="7"/>
      <c r="G42" s="7"/>
    </row>
    <row r="43" spans="1:7" x14ac:dyDescent="0.25">
      <c r="A43" s="7"/>
      <c r="B43" s="12" t="s">
        <v>79</v>
      </c>
      <c r="C43" s="8">
        <v>7.5</v>
      </c>
      <c r="D43" s="8" t="s">
        <v>51</v>
      </c>
      <c r="E43" s="8"/>
      <c r="F43" s="7"/>
      <c r="G43" s="7"/>
    </row>
    <row r="44" spans="1:7" x14ac:dyDescent="0.25">
      <c r="A44" s="7"/>
      <c r="B44" s="12" t="s">
        <v>59</v>
      </c>
      <c r="C44" s="7" t="s">
        <v>60</v>
      </c>
      <c r="D44" s="7"/>
      <c r="E44" s="7"/>
      <c r="F44" s="7"/>
      <c r="G44" s="7"/>
    </row>
    <row r="45" spans="1:7" x14ac:dyDescent="0.25">
      <c r="B45" s="12" t="s">
        <v>62</v>
      </c>
      <c r="C45" s="8" t="s">
        <v>63</v>
      </c>
    </row>
    <row r="52" spans="2:6" x14ac:dyDescent="0.25">
      <c r="B52" s="1" t="s">
        <v>61</v>
      </c>
      <c r="C52">
        <f>(F56*0.01)+0.65</f>
        <v>1.35</v>
      </c>
    </row>
    <row r="56" spans="2:6" x14ac:dyDescent="0.25">
      <c r="B56" s="1" t="s">
        <v>58</v>
      </c>
      <c r="F56">
        <f>F73</f>
        <v>70</v>
      </c>
    </row>
    <row r="58" spans="2:6" x14ac:dyDescent="0.25">
      <c r="B58" s="1" t="s">
        <v>65</v>
      </c>
      <c r="F58">
        <v>5</v>
      </c>
    </row>
    <row r="59" spans="2:6" x14ac:dyDescent="0.25">
      <c r="B59" s="1" t="s">
        <v>66</v>
      </c>
      <c r="F59">
        <v>5</v>
      </c>
    </row>
    <row r="60" spans="2:6" x14ac:dyDescent="0.25">
      <c r="B60" s="1" t="s">
        <v>67</v>
      </c>
      <c r="F60">
        <v>5</v>
      </c>
    </row>
    <row r="61" spans="2:6" x14ac:dyDescent="0.25">
      <c r="B61" s="1" t="s">
        <v>68</v>
      </c>
      <c r="F61">
        <v>5</v>
      </c>
    </row>
    <row r="62" spans="2:6" x14ac:dyDescent="0.25">
      <c r="B62" s="1" t="s">
        <v>69</v>
      </c>
      <c r="F62">
        <v>5</v>
      </c>
    </row>
    <row r="63" spans="2:6" x14ac:dyDescent="0.25">
      <c r="B63" s="1" t="s">
        <v>70</v>
      </c>
      <c r="F63">
        <v>5</v>
      </c>
    </row>
    <row r="64" spans="2:6" x14ac:dyDescent="0.25">
      <c r="B64" s="1" t="s">
        <v>71</v>
      </c>
      <c r="F64">
        <v>5</v>
      </c>
    </row>
    <row r="65" spans="2:6" x14ac:dyDescent="0.25">
      <c r="B65" s="1" t="s">
        <v>72</v>
      </c>
      <c r="F65">
        <v>5</v>
      </c>
    </row>
    <row r="66" spans="2:6" x14ac:dyDescent="0.25">
      <c r="B66" s="1" t="s">
        <v>73</v>
      </c>
      <c r="F66">
        <v>5</v>
      </c>
    </row>
    <row r="67" spans="2:6" x14ac:dyDescent="0.25">
      <c r="B67" s="1" t="s">
        <v>74</v>
      </c>
      <c r="F67">
        <v>5</v>
      </c>
    </row>
    <row r="68" spans="2:6" x14ac:dyDescent="0.25">
      <c r="B68" s="1" t="s">
        <v>75</v>
      </c>
      <c r="F68">
        <v>5</v>
      </c>
    </row>
    <row r="69" spans="2:6" x14ac:dyDescent="0.25">
      <c r="B69" s="1" t="s">
        <v>76</v>
      </c>
      <c r="F69">
        <v>5</v>
      </c>
    </row>
    <row r="70" spans="2:6" x14ac:dyDescent="0.25">
      <c r="B70" s="1" t="s">
        <v>77</v>
      </c>
      <c r="F70">
        <v>5</v>
      </c>
    </row>
    <row r="71" spans="2:6" x14ac:dyDescent="0.25">
      <c r="B71" s="1" t="s">
        <v>78</v>
      </c>
      <c r="F71">
        <v>5</v>
      </c>
    </row>
    <row r="73" spans="2:6" x14ac:dyDescent="0.25">
      <c r="F73">
        <f>SUM(F58:F72)</f>
        <v>70</v>
      </c>
    </row>
  </sheetData>
  <pageMargins left="0.511811024" right="0.511811024" top="0.78740157499999996" bottom="0.78740157499999996" header="0.31496062000000002" footer="0.31496062000000002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REQUISITOS</vt:lpstr>
      <vt:lpstr>MODELO</vt:lpstr>
      <vt:lpstr>PROTÓTIPOS</vt:lpstr>
      <vt:lpstr>MAPEAMENTO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Sidnei Gonçalves Alves</dc:creator>
  <cp:lastModifiedBy>Sidnei Gonçalves Alves</cp:lastModifiedBy>
  <dcterms:created xsi:type="dcterms:W3CDTF">2013-10-01T18:26:37Z</dcterms:created>
  <dcterms:modified xsi:type="dcterms:W3CDTF">2013-10-08T01:08:21Z</dcterms:modified>
</cp:coreProperties>
</file>